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<sst xmlns="http://schemas.openxmlformats.org/spreadsheetml/2006/main" count="172" uniqueCount="144">
  <si>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</si>
  <si>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</si>
  <si>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</si>
  <si>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</si>
  <si>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</si>
  <si>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</si>
  <si>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</si>
  <si>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</si>
  <si>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</si>
  <si>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</si>
  <si>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</si>
  <si>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</si>
  <si>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</si>
  <si>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</si>
  <si>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</si>
  <si>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</si>
  <si>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</si>
  <si>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</si>
  <si>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</si>
  <si>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</si>
  <si>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</si>
  <si>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</si>
  <si>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</si>
  <si>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</si>
  <si>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</si>
  <si>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</si>
  <si>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</si>
  <si>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</si>
  <si>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</si>
  <si>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</si>
  <si>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</si>
  <si>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</si>
  <si>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</si>
  <si>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</si>
  <si>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</si>
  <si>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</si>
  <si>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</si>
  <si>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</si>
  <si>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</si>
  <si>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</si>
  <si>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</si>
  <si>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</si>
  <si>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</si>
  <si>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</si>
  <si>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</si>
  <si>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</si>
  <si>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</si>
  <si>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</si>
  <si>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</si>
  <si>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</si>
  <si>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</si>
  <si>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</si>
  <si>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</si>
  <si>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</si>
  <si>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</si>
  <si>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</si>
  <si>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</si>
  <si>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</si>
  <si>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</si>
  <si>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</si>
  <si>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</si>
  <si>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</si>
  <si>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</si>
  <si>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</si>
  <si>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</si>
  <si>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</si>
  <si>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</si>
  <si>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</si>
  <si>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</si>
  <si>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</si>
  <si>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</si>
  <si>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</si>
  <si>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</si>
  <si>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</si>
  <si>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</si>
  <si>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</si>
  <si>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</si>
  <si>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</si>
  <si>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</si>
  <si>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</si>
  <si>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</si>
  <si>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</si>
  <si>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</si>
  <si>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</si>
  <si>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</si>
  <si>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</si>
  <si>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</si>
  <si>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</si>
  <si>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</si>
  <si>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</si>
  <si>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</si>
  <si>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</si>
  <si>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</si>
  <si>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</si>
  <si>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</si>
  <si>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</si>
  <si>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</si>
  <si>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</si>
  <si>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</si>
  <si>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</si>
  <si>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</si>
  <si>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</si>
  <si>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</si>
  <si>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</si>
  <si>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</si>
  <si>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</si>
  <si>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</si>
  <si>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</si>
  <si>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</si>
  <si>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</si>
  <si>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</si>
  <si>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</si>
  <si>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</si>
  <si>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</si>
  <si>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</si>
  <si>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</si>
  <si>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</si>
  <si>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</si>
  <si>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</si>
  <si>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</si>
  <si>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</si>
  <si>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</si>
  <si>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</si>
  <si>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</si>
  <si>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</si>
  <si>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</si>
  <si>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</si>
  <si>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</si>
  <si>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</si>
  <si>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</si>
  <si>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</si>
  <si>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</si>
  <si>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</si>
  <si>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</si>
  <si>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</si>
  <si>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</si>
  <si>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10 липня 2015 року</t>
  </si>
  <si>
    <t>перше півріччя 2015 року</t>
  </si>
  <si>
    <t>Гадяцький районний суд Полтавської області</t>
  </si>
  <si>
    <t>37300. Полтавська область</t>
  </si>
  <si>
    <t>м. Гадяч. вул. Лесі Українки</t>
  </si>
  <si>
    <t>С.А. Киричок</t>
  </si>
  <si>
    <t>В.І. Бєлявцева</t>
  </si>
  <si>
    <t>(05354) 2-14-14</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</si>
</sst>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564</v>
      </c>
      <c r="D9" s="81">
        <f aca="true" t="shared" si="0" ref="D9:T9">SUM(D10:D16,D19:D27)</f>
        <v>0</v>
      </c>
      <c r="E9" s="74">
        <f t="shared" si="0"/>
        <v>175876.30000000002</v>
      </c>
      <c r="F9" s="74">
        <f t="shared" si="0"/>
        <v>0</v>
      </c>
      <c r="G9" s="117">
        <f t="shared" si="0"/>
        <v>507</v>
      </c>
      <c r="H9" s="74">
        <f t="shared" si="0"/>
        <v>172975.24999999997</v>
      </c>
      <c r="I9" s="81">
        <f t="shared" si="0"/>
        <v>0</v>
      </c>
      <c r="J9" s="74">
        <f t="shared" si="0"/>
        <v>0</v>
      </c>
      <c r="K9" s="81">
        <f>SUM(K10:K16,K19:K27)</f>
        <v>46</v>
      </c>
      <c r="L9" s="74">
        <f t="shared" si="0"/>
        <v>23111.66</v>
      </c>
      <c r="M9" s="74">
        <f t="shared" si="0"/>
        <v>0</v>
      </c>
      <c r="N9" s="74">
        <f t="shared" si="0"/>
        <v>0</v>
      </c>
      <c r="O9" s="81">
        <f t="shared" si="0"/>
        <v>60</v>
      </c>
      <c r="P9" s="74">
        <f t="shared" si="0"/>
        <v>16650.940000000002</v>
      </c>
      <c r="Q9" s="81">
        <f t="shared" si="0"/>
        <v>0</v>
      </c>
      <c r="R9" s="74">
        <f t="shared" si="0"/>
        <v>0</v>
      </c>
      <c r="S9" s="81">
        <f t="shared" si="0"/>
        <v>60</v>
      </c>
      <c r="T9" s="74">
        <f t="shared" si="0"/>
        <v>16650.940000000002</v>
      </c>
    </row>
    <row r="10" spans="1:20" ht="16.5" customHeight="1">
      <c r="A10" s="82">
        <v>2</v>
      </c>
      <c r="B10" s="98" t="s">
        <v>5</v>
      </c>
      <c r="C10" s="84">
        <v>315</v>
      </c>
      <c r="D10" s="84"/>
      <c r="E10" s="75">
        <v>145200.25</v>
      </c>
      <c r="F10" s="75"/>
      <c r="G10" s="118">
        <v>266</v>
      </c>
      <c r="H10" s="75">
        <v>117318.75</v>
      </c>
      <c r="I10" s="75"/>
      <c r="J10" s="75"/>
      <c r="K10" s="75">
        <v>30</v>
      </c>
      <c r="L10" s="75">
        <v>19291.5</v>
      </c>
      <c r="M10" s="75"/>
      <c r="N10" s="75"/>
      <c r="O10" s="84">
        <f aca="true" t="shared" si="1" ref="O10:P12">SUM(Q10,S10)</f>
        <v>52</v>
      </c>
      <c r="P10" s="75">
        <f t="shared" si="1"/>
        <v>15676.54</v>
      </c>
      <c r="Q10" s="84"/>
      <c r="R10" s="75"/>
      <c r="S10" s="84">
        <v>52</v>
      </c>
      <c r="T10" s="75">
        <v>15676.54</v>
      </c>
    </row>
    <row r="11" spans="1:20" ht="19.5" customHeight="1">
      <c r="A11" s="82">
        <v>3</v>
      </c>
      <c r="B11" s="98" t="s">
        <v>1</v>
      </c>
      <c r="C11" s="84">
        <v>48</v>
      </c>
      <c r="D11" s="84"/>
      <c r="E11" s="75">
        <v>5724.6</v>
      </c>
      <c r="F11" s="75"/>
      <c r="G11" s="118">
        <v>48</v>
      </c>
      <c r="H11" s="75">
        <v>20866.96</v>
      </c>
      <c r="I11" s="75"/>
      <c r="J11" s="75"/>
      <c r="K11" s="84">
        <v>7</v>
      </c>
      <c r="L11" s="75">
        <v>2480.36</v>
      </c>
      <c r="M11" s="84"/>
      <c r="N11" s="75"/>
      <c r="O11" s="84">
        <f t="shared" si="1"/>
        <v>0</v>
      </c>
      <c r="P11" s="75">
        <f t="shared" si="1"/>
        <v>0</v>
      </c>
      <c r="Q11" s="84"/>
      <c r="R11" s="75"/>
      <c r="S11" s="84"/>
      <c r="T11" s="75"/>
    </row>
    <row r="12" spans="1:20" ht="15" customHeight="1">
      <c r="A12" s="82">
        <v>4</v>
      </c>
      <c r="B12" s="98" t="s">
        <v>67</v>
      </c>
      <c r="C12" s="84">
        <v>82</v>
      </c>
      <c r="D12" s="84"/>
      <c r="E12" s="75">
        <v>10231.2</v>
      </c>
      <c r="F12" s="75"/>
      <c r="G12" s="118">
        <v>81</v>
      </c>
      <c r="H12" s="75">
        <v>19731.6</v>
      </c>
      <c r="I12" s="75"/>
      <c r="J12" s="75"/>
      <c r="K12" s="84">
        <v>2</v>
      </c>
      <c r="L12" s="75">
        <v>487.2</v>
      </c>
      <c r="M12" s="84"/>
      <c r="N12" s="75"/>
      <c r="O12" s="84">
        <f t="shared" si="1"/>
        <v>1</v>
      </c>
      <c r="P12" s="75">
        <f t="shared" si="1"/>
        <v>121.8</v>
      </c>
      <c r="Q12" s="84"/>
      <c r="R12" s="75"/>
      <c r="S12" s="84">
        <v>1</v>
      </c>
      <c r="T12" s="75">
        <v>121.8</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64</v>
      </c>
      <c r="D14" s="84"/>
      <c r="E14" s="75">
        <v>7795.20000000001</v>
      </c>
      <c r="F14" s="75"/>
      <c r="G14" s="118">
        <v>62</v>
      </c>
      <c r="H14" s="75">
        <v>7551.60000000001</v>
      </c>
      <c r="I14" s="75"/>
      <c r="J14" s="75"/>
      <c r="K14" s="75">
        <v>1</v>
      </c>
      <c r="L14" s="75">
        <v>121.8</v>
      </c>
      <c r="M14" s="75"/>
      <c r="N14" s="75"/>
      <c r="O14" s="84">
        <f t="shared" si="2"/>
        <v>2</v>
      </c>
      <c r="P14" s="75">
        <f t="shared" si="2"/>
        <v>243.6</v>
      </c>
      <c r="Q14" s="84"/>
      <c r="R14" s="75"/>
      <c r="S14" s="84">
        <v>2</v>
      </c>
      <c r="T14" s="75">
        <v>243.6</v>
      </c>
    </row>
    <row r="15" spans="1:20" ht="21" customHeight="1">
      <c r="A15" s="82">
        <v>7</v>
      </c>
      <c r="B15" s="98" t="s">
        <v>7</v>
      </c>
      <c r="C15" s="84">
        <v>37</v>
      </c>
      <c r="D15" s="84"/>
      <c r="E15" s="75">
        <v>4506.6</v>
      </c>
      <c r="F15" s="75"/>
      <c r="G15" s="118">
        <v>32</v>
      </c>
      <c r="H15" s="75">
        <v>4019.4</v>
      </c>
      <c r="I15" s="75"/>
      <c r="J15" s="75"/>
      <c r="K15" s="75">
        <v>6</v>
      </c>
      <c r="L15" s="75">
        <v>730.8</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v>
      </c>
      <c r="D19" s="84"/>
      <c r="E19" s="75">
        <v>365.4</v>
      </c>
      <c r="F19" s="75"/>
      <c r="G19" s="118">
        <v>3</v>
      </c>
      <c r="H19" s="75">
        <v>365.4</v>
      </c>
      <c r="I19" s="75"/>
      <c r="J19" s="75"/>
      <c r="K19" s="84"/>
      <c r="L19" s="75"/>
      <c r="M19" s="84"/>
      <c r="N19" s="75"/>
      <c r="O19" s="84">
        <f t="shared" si="2"/>
        <v>0</v>
      </c>
      <c r="P19" s="75">
        <f t="shared" si="2"/>
        <v>0</v>
      </c>
      <c r="Q19" s="84"/>
      <c r="R19" s="75"/>
      <c r="S19" s="84"/>
      <c r="T19" s="75"/>
    </row>
    <row r="20" spans="1:20" ht="30" customHeight="1">
      <c r="A20" s="82">
        <v>12</v>
      </c>
      <c r="B20" s="98" t="s">
        <v>9</v>
      </c>
      <c r="C20" s="84">
        <v>14</v>
      </c>
      <c r="D20" s="84"/>
      <c r="E20" s="75">
        <v>1931.25</v>
      </c>
      <c r="F20" s="75"/>
      <c r="G20" s="118">
        <v>14</v>
      </c>
      <c r="H20" s="75">
        <v>2999.74</v>
      </c>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7</v>
      </c>
      <c r="D44" s="81">
        <f aca="true" t="shared" si="5" ref="D44:T44">SUM(D45:D51)</f>
        <v>0</v>
      </c>
      <c r="E44" s="74">
        <f>SUM(E45:E51)</f>
        <v>401.94</v>
      </c>
      <c r="F44" s="74">
        <f t="shared" si="5"/>
        <v>0</v>
      </c>
      <c r="G44" s="117">
        <f>SUM(G45:G51)</f>
        <v>7</v>
      </c>
      <c r="H44" s="74">
        <f>SUM(H45:H51)</f>
        <v>475.02</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v>1</v>
      </c>
      <c r="D45" s="84"/>
      <c r="E45" s="75">
        <v>121.8</v>
      </c>
      <c r="F45" s="75"/>
      <c r="G45" s="118">
        <v>1</v>
      </c>
      <c r="H45" s="75">
        <v>73.08</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5</v>
      </c>
      <c r="D46" s="84"/>
      <c r="E46" s="75">
        <v>219.24</v>
      </c>
      <c r="F46" s="75"/>
      <c r="G46" s="118">
        <v>5</v>
      </c>
      <c r="H46" s="75">
        <v>365.4</v>
      </c>
      <c r="I46" s="75"/>
      <c r="J46" s="75"/>
      <c r="K46" s="84"/>
      <c r="L46" s="75"/>
      <c r="M46" s="84"/>
      <c r="N46" s="75"/>
      <c r="O46" s="84">
        <f>SUM(Q46,S46)</f>
        <v>0</v>
      </c>
      <c r="P46" s="75">
        <f>SUM(R46,T46)</f>
        <v>0</v>
      </c>
      <c r="Q46" s="84"/>
      <c r="R46" s="75"/>
      <c r="S46" s="84"/>
      <c r="T46" s="75"/>
    </row>
    <row r="47" spans="1:20" ht="29.25" customHeight="1">
      <c r="A47" s="82">
        <v>39</v>
      </c>
      <c r="B47" s="98" t="s">
        <v>9</v>
      </c>
      <c r="C47" s="84">
        <v>1</v>
      </c>
      <c r="D47" s="84"/>
      <c r="E47" s="75">
        <v>60.9</v>
      </c>
      <c r="F47" s="75"/>
      <c r="G47" s="118">
        <v>1</v>
      </c>
      <c r="H47" s="75">
        <v>36.54</v>
      </c>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7</v>
      </c>
      <c r="D52" s="81">
        <f aca="true" t="shared" si="7" ref="D52:T52">SUM(D53:D57)</f>
        <v>0</v>
      </c>
      <c r="E52" s="74">
        <f t="shared" si="7"/>
        <v>13</v>
      </c>
      <c r="F52" s="74">
        <f t="shared" si="7"/>
        <v>0</v>
      </c>
      <c r="G52" s="117">
        <f>SUM(G53:G57)</f>
        <v>7</v>
      </c>
      <c r="H52" s="74">
        <f>SUM(H53:H57)</f>
        <v>13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4</v>
      </c>
      <c r="F53" s="75">
        <v>0</v>
      </c>
      <c r="G53" s="118">
        <v>4</v>
      </c>
      <c r="H53" s="75">
        <v>4</v>
      </c>
      <c r="I53" s="75"/>
      <c r="J53" s="75"/>
      <c r="K53" s="84"/>
      <c r="L53" s="75"/>
      <c r="M53" s="84"/>
      <c r="N53" s="75"/>
      <c r="O53" s="84">
        <f t="shared" si="6"/>
        <v>0</v>
      </c>
      <c r="P53" s="75">
        <f t="shared" si="6"/>
        <v>0</v>
      </c>
      <c r="Q53" s="84"/>
      <c r="R53" s="75"/>
      <c r="S53" s="84"/>
      <c r="T53" s="75"/>
    </row>
    <row r="54" spans="1:20" ht="22.5" customHeight="1">
      <c r="A54" s="82">
        <v>46</v>
      </c>
      <c r="B54" s="98" t="s">
        <v>34</v>
      </c>
      <c r="C54" s="84">
        <v>3</v>
      </c>
      <c r="D54" s="84">
        <v>0</v>
      </c>
      <c r="E54" s="75">
        <v>9</v>
      </c>
      <c r="F54" s="75">
        <v>0</v>
      </c>
      <c r="G54" s="118">
        <v>3</v>
      </c>
      <c r="H54" s="75">
        <v>9</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287</v>
      </c>
      <c r="D58" s="84">
        <v>0</v>
      </c>
      <c r="E58" s="75">
        <v>10486.98</v>
      </c>
      <c r="F58" s="75">
        <v>0</v>
      </c>
      <c r="G58" s="118">
        <v>174</v>
      </c>
      <c r="H58" s="75">
        <v>6357.95999999999</v>
      </c>
      <c r="I58" s="75"/>
      <c r="J58" s="75"/>
      <c r="K58" s="84"/>
      <c r="L58" s="75"/>
      <c r="M58" s="84">
        <v>287</v>
      </c>
      <c r="N58" s="75">
        <v>10486.98</v>
      </c>
      <c r="O58" s="84">
        <f>SUM(Q58,S58)</f>
        <v>0</v>
      </c>
      <c r="P58" s="75">
        <f>SUM(R58,T58)</f>
        <v>0</v>
      </c>
      <c r="Q58" s="84"/>
      <c r="R58" s="75"/>
      <c r="S58" s="84"/>
      <c r="T58" s="75"/>
    </row>
    <row r="59" spans="1:20" ht="15.75">
      <c r="A59" s="82">
        <v>51</v>
      </c>
      <c r="B59" s="85" t="s">
        <v>118</v>
      </c>
      <c r="C59" s="74">
        <f>SUM(C9,C28,C44,C52,C58)</f>
        <v>865</v>
      </c>
      <c r="D59" s="74">
        <f>SUM(D9,D28,D44,D52,D58)</f>
        <v>0</v>
      </c>
      <c r="E59" s="74">
        <f aca="true" t="shared" si="8" ref="E59:T59">SUM(E9,E28,E44,E52,E58)</f>
        <v>186778.22000000003</v>
      </c>
      <c r="F59" s="74">
        <f t="shared" si="8"/>
        <v>0</v>
      </c>
      <c r="G59" s="117">
        <f t="shared" si="8"/>
        <v>695</v>
      </c>
      <c r="H59" s="74">
        <f t="shared" si="8"/>
        <v>179821.22999999995</v>
      </c>
      <c r="I59" s="74">
        <f t="shared" si="8"/>
        <v>0</v>
      </c>
      <c r="J59" s="74">
        <f t="shared" si="8"/>
        <v>0</v>
      </c>
      <c r="K59" s="74">
        <f t="shared" si="8"/>
        <v>46</v>
      </c>
      <c r="L59" s="74">
        <f t="shared" si="8"/>
        <v>23111.66</v>
      </c>
      <c r="M59" s="74">
        <f t="shared" si="8"/>
        <v>287</v>
      </c>
      <c r="N59" s="74">
        <f t="shared" si="8"/>
        <v>10486.98</v>
      </c>
      <c r="O59" s="74">
        <f t="shared" si="8"/>
        <v>60</v>
      </c>
      <c r="P59" s="74">
        <f t="shared" si="8"/>
        <v>16650.940000000002</v>
      </c>
      <c r="Q59" s="74">
        <f t="shared" si="8"/>
        <v>0</v>
      </c>
      <c r="R59" s="74">
        <f t="shared" si="8"/>
        <v>0</v>
      </c>
      <c r="S59" s="74">
        <f t="shared" si="8"/>
        <v>60</v>
      </c>
      <c r="T59" s="74">
        <f t="shared" si="8"/>
        <v>16650.940000000002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55" bottom="0.6299212598425197" header="0.15748031496062992" footer="0.31496062992125984"/>
  <pageSetup firstPageNumber="2" useFirstPageNumber="1" horizontalDpi="600" verticalDpi="600" orientation="landscape" pageOrder="overThenDown" paperSize="9" scale="60" r:id="rId1"/>
  <headerFooter alignWithMargins="0">
    <oddFooter>&amp;L7AA0E385&amp;CФорма № 10 (судовий збір), Підрозділ: Гадяцький районний суд Полтавської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F35" sqref="F35"/>
    </sheetView>
  </sheetViews>
  <sheetFormatPr defaultColWidth="9.140625" defaultRowHeight="12.75"/>
  <cols>
    <col min="1" max="1" width="4.421875" style="0" customWidth="1"/>
    <col min="2" max="2" width="78.57421875" style="1" customWidth="1"/>
    <col min="3" max="3" width="5.140625" style="1" customWidth="1"/>
    <col min="4" max="4" width="15.28125" style="1" customWidth="1"/>
    <col min="5" max="5" width="9.8515625" style="0" customWidth="1"/>
    <col min="6" max="6" width="16.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21.75" customHeight="1">
      <c r="A4" s="135"/>
      <c r="B4" s="135"/>
      <c r="C4" s="135"/>
      <c r="D4" s="135"/>
      <c r="E4" s="139"/>
      <c r="F4" s="139"/>
    </row>
    <row r="5" spans="1:6" s="3" customFormat="1" ht="23.25" customHeight="1">
      <c r="A5" s="73">
        <v>1</v>
      </c>
      <c r="B5" s="141" t="s">
        <v>58</v>
      </c>
      <c r="C5" s="141"/>
      <c r="D5" s="141"/>
      <c r="E5" s="5">
        <f>SUM(E6:E31)</f>
        <v>60</v>
      </c>
      <c r="F5" s="57">
        <f>SUM(F6:F31)</f>
        <v>16650.940000000006</v>
      </c>
    </row>
    <row r="6" spans="1:6" s="3" customFormat="1" ht="19.5" customHeight="1">
      <c r="A6" s="73">
        <v>2</v>
      </c>
      <c r="B6" s="136" t="s">
        <v>113</v>
      </c>
      <c r="C6" s="137"/>
      <c r="D6" s="138"/>
      <c r="E6" s="55"/>
      <c r="F6" s="77"/>
    </row>
    <row r="7" spans="1:6" s="3" customFormat="1" ht="21.75" customHeight="1">
      <c r="A7" s="73">
        <v>3</v>
      </c>
      <c r="B7" s="136" t="s">
        <v>111</v>
      </c>
      <c r="C7" s="137"/>
      <c r="D7" s="138"/>
      <c r="E7" s="55"/>
      <c r="F7" s="56"/>
    </row>
    <row r="8" spans="1:6" s="3" customFormat="1" ht="15.75" customHeight="1">
      <c r="A8" s="73">
        <v>4</v>
      </c>
      <c r="B8" s="136" t="s">
        <v>59</v>
      </c>
      <c r="C8" s="137"/>
      <c r="D8" s="138"/>
      <c r="E8" s="55">
        <v>42</v>
      </c>
      <c r="F8" s="56">
        <v>9987.60000000001</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121.8</v>
      </c>
    </row>
    <row r="14" spans="1:6" s="3" customFormat="1" ht="27" customHeight="1">
      <c r="A14" s="73">
        <v>10</v>
      </c>
      <c r="B14" s="136" t="s">
        <v>115</v>
      </c>
      <c r="C14" s="137"/>
      <c r="D14" s="138"/>
      <c r="E14" s="55"/>
      <c r="F14" s="56"/>
    </row>
    <row r="15" spans="1:6" s="3" customFormat="1" ht="21" customHeight="1">
      <c r="A15" s="73">
        <v>11</v>
      </c>
      <c r="B15" s="88" t="s">
        <v>22</v>
      </c>
      <c r="C15" s="89"/>
      <c r="D15" s="90"/>
      <c r="E15" s="55">
        <v>12</v>
      </c>
      <c r="F15" s="56">
        <v>4138.62</v>
      </c>
    </row>
    <row r="16" spans="1:6" s="3" customFormat="1" ht="19.5" customHeight="1">
      <c r="A16" s="73">
        <v>12</v>
      </c>
      <c r="B16" s="88" t="s">
        <v>63</v>
      </c>
      <c r="C16" s="89"/>
      <c r="D16" s="90"/>
      <c r="E16" s="55">
        <v>4</v>
      </c>
      <c r="F16" s="56">
        <v>2159.32</v>
      </c>
    </row>
    <row r="17" spans="1:6" s="3" customFormat="1" ht="24" customHeight="1">
      <c r="A17" s="73">
        <v>13</v>
      </c>
      <c r="B17" s="134" t="s">
        <v>23</v>
      </c>
      <c r="C17" s="134"/>
      <c r="D17" s="134"/>
      <c r="E17" s="55"/>
      <c r="F17" s="56"/>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c r="F27" s="56"/>
    </row>
    <row r="28" spans="1:6" s="3" customFormat="1" ht="53.25" customHeight="1">
      <c r="A28" s="73">
        <v>24</v>
      </c>
      <c r="B28" s="134" t="s">
        <v>32</v>
      </c>
      <c r="C28" s="134"/>
      <c r="D28" s="134"/>
      <c r="E28" s="55"/>
      <c r="F28" s="56"/>
    </row>
    <row r="29" spans="1:6" s="3" customFormat="1" ht="26.25" customHeight="1">
      <c r="A29" s="73">
        <v>25</v>
      </c>
      <c r="B29" s="134" t="s">
        <v>38</v>
      </c>
      <c r="C29" s="134"/>
      <c r="D29" s="134"/>
      <c r="E29" s="55">
        <v>1</v>
      </c>
      <c r="F29" s="56">
        <v>243.6</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141</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142</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143</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52"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&amp;L7AA0E385&amp;CФорма № 10 (судовий збір), Підрозділ: Гадяцький районний суд Полтавської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137</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138</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139</v>
      </c>
      <c r="E39" s="151"/>
      <c r="F39" s="151"/>
      <c r="G39" s="151"/>
      <c r="H39" s="152"/>
      <c r="I39" s="11"/>
    </row>
    <row r="40" spans="1:9" ht="12.75" customHeight="1">
      <c r="A40" s="13"/>
      <c r="B40" s="15"/>
      <c r="C40" s="11"/>
      <c r="D40" s="11"/>
      <c r="E40" s="11"/>
      <c r="F40" s="11"/>
      <c r="G40" s="11"/>
      <c r="H40" s="13"/>
      <c r="I40" s="11"/>
    </row>
    <row r="41" spans="1:8" ht="12.75" customHeight="1">
      <c r="A41" s="13"/>
      <c r="B41" s="157" t="s">
        <v>140</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6</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&amp;L7AA0E385&amp;C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2015-07-10T14:11:34Z</cp:lastPrinted>
  <dcterms:created xsi:type="dcterms:W3CDTF">1996-10-08T23:32:33Z</dcterms:created>
  <dcterms:modified xsi:type="dcterms:W3CDTF">2015-08-03T12:43:10Z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збір)_00526_2.2015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7AA0E385</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